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120" yWindow="105" windowWidth="15120" windowHeight="8010"/>
  </bookViews>
  <sheets>
    <sheet name="4 квартал 2011" sheetId="5" r:id="rId1"/>
  </sheets>
  <calcPr calcId="124519"/>
</workbook>
</file>

<file path=xl/calcChain.xml><?xml version="1.0" encoding="utf-8"?>
<calcChain xmlns="http://schemas.openxmlformats.org/spreadsheetml/2006/main">
  <c r="E18" i="5"/>
  <c r="D18"/>
  <c r="C18"/>
  <c r="F17"/>
  <c r="F18" s="1"/>
  <c r="E12"/>
  <c r="D12"/>
  <c r="C12"/>
  <c r="F11"/>
  <c r="G12" s="1"/>
  <c r="C19" l="1"/>
  <c r="E19"/>
  <c r="F19"/>
  <c r="D19"/>
  <c r="G11"/>
  <c r="F12"/>
  <c r="G18"/>
  <c r="G19" s="1"/>
  <c r="G17"/>
</calcChain>
</file>

<file path=xl/sharedStrings.xml><?xml version="1.0" encoding="utf-8"?>
<sst xmlns="http://schemas.openxmlformats.org/spreadsheetml/2006/main" count="61" uniqueCount="44">
  <si>
    <t>Категории</t>
  </si>
  <si>
    <t>Цены/поставщики</t>
  </si>
  <si>
    <t>Средняя цена, руб</t>
  </si>
  <si>
    <t>Начальная цена, руб</t>
  </si>
  <si>
    <t>Наименование</t>
  </si>
  <si>
    <t>Х</t>
  </si>
  <si>
    <t>Характеристика</t>
  </si>
  <si>
    <t>Количество, шт</t>
  </si>
  <si>
    <t>Цена за единицу, руб</t>
  </si>
  <si>
    <t>Итого</t>
  </si>
  <si>
    <t>Номер п/п</t>
  </si>
  <si>
    <t>Адрес</t>
  </si>
  <si>
    <t>Телефон</t>
  </si>
  <si>
    <t>Наименование  источника</t>
  </si>
  <si>
    <t xml:space="preserve">Дата, номер коммерческого предложения </t>
  </si>
  <si>
    <t>Исполнитель: экономист отдела материально-технического снабжения</t>
  </si>
  <si>
    <t>тел/факс. 8(34675) 6-79-98</t>
  </si>
  <si>
    <t>e-mail: mtsucgb@mail.ru</t>
  </si>
  <si>
    <t>В цену товара включены расходы: на упаковку, погрузку, доставку, разгрузку, страхование, уплату таможенных пошлин, налогов, сборов и других обязательных платежей, включая НДС.  В случае поставки товара зарубежного производства, товар должен быть растаможенным.</t>
  </si>
  <si>
    <t>Обоснованием для расчета начальной (максимальной) цены была использована информация коммерческих предложений  фирм потенциальных участников размещения заказа, путем мониторирования цен. Начальная (максимальная) цена получена путем сложения средних цен, сформированных на основании предложенных цен потенциальными поставщиками.</t>
  </si>
  <si>
    <t>Цены действительны до 31.12.2012 года.</t>
  </si>
  <si>
    <t>ООО "Славэкс-Ек"</t>
  </si>
  <si>
    <t>Вх. №490 от 17.07.2012г.</t>
  </si>
  <si>
    <t>620039, г.Екатеринбург, ул.Лукиных, д.1</t>
  </si>
  <si>
    <t>8(343) 371-58-29</t>
  </si>
  <si>
    <t>ИП Калугина О.А.</t>
  </si>
  <si>
    <t>Вх. №491 от 17.07.2012г.</t>
  </si>
  <si>
    <t>620042, г.Екатеринбург, ул.Восстания, д.116-62</t>
  </si>
  <si>
    <t>8(904) 547-73-26</t>
  </si>
  <si>
    <t>ИП Ле Н.Г.</t>
  </si>
  <si>
    <t>Вх. №492 от 17.07.2012г.</t>
  </si>
  <si>
    <t>620016, г.Екатеринбург, п.Совхозный, ул.Узорная, д.52</t>
  </si>
  <si>
    <t>8(343) 338-08-75</t>
  </si>
  <si>
    <t>И.о. главного врача    _______________В. В. Быков</t>
  </si>
  <si>
    <t>Начальная (максимальная) цена:  496 756 (Четыреста девяносто шесть тысяч семьсот пятьдесят шесть рублей) 00 копеек</t>
  </si>
  <si>
    <t>Часть IV.Обоснование расчета  начальной (максимальной) цены гражданско-правового договора на поставку детского питания 
за счет бюджета города Югорска (субвенции на обеспечение бесплатными молочными продуктами питания) 
на 4 квартал 2012 год по разделу (1003)  для  МБЛПУ "ЦГБ г. Югорска"</t>
  </si>
  <si>
    <t>Пищевая ценность: В 100мл смеси. Белок г: 1,4-1,5. Жир г.: 3,60-3,72. Углеводы без волокон г.: 6,96-7,10. Пребиотики – наличие.     Минеральные вещества: Натрий,мг: 21-26. Калий, мг: 59-75. Хлориды, мг: 44-68. Кальций, мг: 53-59. Фосфор, мг: 28-46. Магний, мг: 5,1-6,0. Железо, мг: 0,7-0,79. Цинк,мг: 0,5-0,7. Медь,мкг: 47-51. Марганец, мкг: 4-13. Селен,мкг: 1,1-2,1. Йод, мкг: 8,1-13,2.     Витамины: Витамин А мкг-экв: 54-57. Витами Д мкг: 0,86-0,91. Витамин Е мг-экв: 0,7-1,1. Витамин К мкг: 4,0-5,4. Витамин В1 мг: 0,066-0,080. Витамин В2 мг: 0,065-0,140. Ниацин РР мг: 0,70-0,75. Пантотеновая кислота мг: 0,3-0,40. Витамин В6 мг: 0,040-0,047. Фолиевая кислота мкг: 7,5-9,0. Витамин В12 мг: 0,17-0,19. Биотин мкг: 1,8-2,5. Витамин С мг: 8,8-10,0. Холин мг: 8.0-10.0. Таурин мг: 4,3-4,5. Нуклеотиды мг: 1,3-2,7. Энергетическая ценность  ккал: 67-68. Форма выпуска: герметичная упаковка не менее 400 гр. с мерной ложкой внутри.</t>
  </si>
  <si>
    <t>Пищевая ценность: В 100мл продукта. Калорийность: 62-73. Белки, г: 2,1-2,6. Жиры, г: 2,4-3,7. Углеводы, г: 6,7-8,0.     Минеральные вещества: Натрий, мг: 25-36. Калий, мг: 95-127. Хлориды, мг: 64-96. Кальций, мг: 105-140. Фосфор, мг: 66-76. Магний, мг: 7,4-9,5. Железо, мг: 0,9-1,2. Медь, мкг: 36-66. Цинк, мг: 0,5-0,8. Марганец, мкг: 7,0-9,0.     Витамины: Витамин А, мкг экв: 74-81. Витамин Д, мкг экв: 1,0-1,6. Витамин Е, мг экв: 0,9-2,0. Витамин К1, мкг: 4,7-7,5. Витамин С, мг: 8-11. Витамин В1, мг: 0,06-0,10. Витамин В2, мг: 0,12-0,16. Ниацин (РР), мг: 0,74-1,28. Витамин В6, мг: 0,047-0,182. Фолиевая кислота, мкг: 8,7-18,2. Пантотеновая кислота, мг: 0,4-0,55. Витамин В12 мкг: 0,1-0,44. Биотин мкг: 1,6-3,5. Холин, мг: 5,0-14. Форма выпуска: герметичная упаковка не менее 400 гр. с мерной ложкой внутри.</t>
  </si>
  <si>
    <t>Начальник ОМТС      _______________ Р.Ш.Смаилов</t>
  </si>
  <si>
    <t>Дата составления сводной таблицы  15 августа 2012 года</t>
  </si>
  <si>
    <t>Шакирова Гузель Альфировна</t>
  </si>
  <si>
    <t>Адаптированная сухая молочная смесь для вскармливания детей от 0 до 6-ти месяцев Семилак-1</t>
  </si>
  <si>
    <t>Сухой молочный напиток для детей старше 1 года Семилак-3</t>
  </si>
  <si>
    <r>
      <t xml:space="preserve"> Способ размещения заказа             </t>
    </r>
    <r>
      <rPr>
        <i/>
        <sz val="10"/>
        <color theme="1"/>
        <rFont val="Calibri"/>
        <family val="2"/>
        <charset val="204"/>
        <scheme val="minor"/>
      </rPr>
      <t xml:space="preserve">  Открытый аукцион в электронной форме</t>
    </r>
  </si>
</sst>
</file>

<file path=xl/styles.xml><?xml version="1.0" encoding="utf-8"?>
<styleSheet xmlns="http://schemas.openxmlformats.org/spreadsheetml/2006/main">
  <numFmts count="1">
    <numFmt numFmtId="164" formatCode="0.0"/>
  </numFmts>
  <fonts count="9">
    <font>
      <sz val="11"/>
      <color theme="1"/>
      <name val="Calibri"/>
      <family val="2"/>
      <charset val="204"/>
      <scheme val="minor"/>
    </font>
    <font>
      <b/>
      <sz val="11"/>
      <color theme="1"/>
      <name val="Times New Roman"/>
      <family val="1"/>
      <charset val="204"/>
    </font>
    <font>
      <sz val="11"/>
      <color theme="1"/>
      <name val="Times New Roman"/>
      <family val="1"/>
      <charset val="204"/>
    </font>
    <font>
      <b/>
      <sz val="11"/>
      <color theme="1"/>
      <name val="Calibri"/>
      <family val="2"/>
      <charset val="204"/>
      <scheme val="minor"/>
    </font>
    <font>
      <sz val="10"/>
      <color theme="1"/>
      <name val="Times New Roman"/>
      <family val="1"/>
      <charset val="204"/>
    </font>
    <font>
      <sz val="10"/>
      <color theme="1"/>
      <name val="Calibri"/>
      <family val="2"/>
      <charset val="204"/>
      <scheme val="minor"/>
    </font>
    <font>
      <b/>
      <sz val="10"/>
      <color theme="1"/>
      <name val="Times New Roman"/>
      <family val="1"/>
      <charset val="204"/>
    </font>
    <font>
      <b/>
      <sz val="10"/>
      <color theme="1"/>
      <name val="Calibri"/>
      <family val="2"/>
      <charset val="204"/>
      <scheme val="minor"/>
    </font>
    <font>
      <i/>
      <sz val="10"/>
      <color theme="1"/>
      <name val="Calibri"/>
      <family val="2"/>
      <charset val="204"/>
      <scheme val="minor"/>
    </font>
  </fonts>
  <fills count="3">
    <fill>
      <patternFill patternType="none"/>
    </fill>
    <fill>
      <patternFill patternType="gray125"/>
    </fill>
    <fill>
      <patternFill patternType="solid">
        <fgColor theme="0"/>
        <bgColor indexed="64"/>
      </patternFill>
    </fill>
  </fills>
  <borders count="13">
    <border>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1">
    <xf numFmtId="0" fontId="0" fillId="0" borderId="0"/>
  </cellStyleXfs>
  <cellXfs count="57">
    <xf numFmtId="0" fontId="0" fillId="0" borderId="0" xfId="0"/>
    <xf numFmtId="0" fontId="1" fillId="0" borderId="0" xfId="0" applyFont="1"/>
    <xf numFmtId="2" fontId="2" fillId="0" borderId="0" xfId="0" applyNumberFormat="1" applyFont="1" applyBorder="1" applyAlignment="1">
      <alignment horizontal="center" vertical="center"/>
    </xf>
    <xf numFmtId="164" fontId="1" fillId="0" borderId="0" xfId="0" applyNumberFormat="1" applyFont="1" applyBorder="1" applyAlignment="1"/>
    <xf numFmtId="0" fontId="3" fillId="0" borderId="0" xfId="0" applyFont="1" applyBorder="1" applyAlignment="1"/>
    <xf numFmtId="0" fontId="0" fillId="0" borderId="0" xfId="0" applyAlignment="1"/>
    <xf numFmtId="0" fontId="4" fillId="0" borderId="10" xfId="0" applyFont="1" applyBorder="1" applyAlignment="1">
      <alignment horizontal="center" vertical="center" wrapText="1"/>
    </xf>
    <xf numFmtId="0" fontId="4" fillId="0" borderId="10" xfId="0" applyFont="1" applyBorder="1" applyAlignment="1">
      <alignment horizontal="center"/>
    </xf>
    <xf numFmtId="0" fontId="5" fillId="0" borderId="0" xfId="0" applyFont="1"/>
    <xf numFmtId="0" fontId="4" fillId="0" borderId="0" xfId="0" applyFont="1" applyFill="1" applyBorder="1"/>
    <xf numFmtId="0" fontId="4" fillId="0" borderId="0" xfId="0" applyFont="1" applyBorder="1"/>
    <xf numFmtId="0" fontId="4" fillId="0" borderId="0" xfId="0" applyFont="1"/>
    <xf numFmtId="0" fontId="4" fillId="0" borderId="8" xfId="0" applyFont="1" applyBorder="1" applyAlignment="1">
      <alignment horizontal="center" vertical="center"/>
    </xf>
    <xf numFmtId="0" fontId="5" fillId="0" borderId="0" xfId="0" applyFont="1" applyBorder="1" applyAlignment="1">
      <alignment horizontal="center" vertical="center" wrapText="1"/>
    </xf>
    <xf numFmtId="0" fontId="4" fillId="0" borderId="0" xfId="0" applyFont="1" applyBorder="1" applyAlignment="1">
      <alignment horizontal="center" vertical="center" wrapText="1"/>
    </xf>
    <xf numFmtId="0" fontId="4" fillId="0" borderId="0" xfId="0" applyFont="1" applyBorder="1" applyAlignment="1">
      <alignment horizontal="center" vertical="center"/>
    </xf>
    <xf numFmtId="2" fontId="4" fillId="0" borderId="6" xfId="0" applyNumberFormat="1" applyFont="1" applyBorder="1" applyAlignment="1">
      <alignment horizontal="center" vertical="center"/>
    </xf>
    <xf numFmtId="0" fontId="4" fillId="0" borderId="11" xfId="0" applyFont="1" applyBorder="1" applyAlignment="1">
      <alignment horizontal="center"/>
    </xf>
    <xf numFmtId="0" fontId="4" fillId="0" borderId="11" xfId="0" applyFont="1" applyBorder="1" applyAlignment="1">
      <alignment horizontal="center" vertical="center" wrapText="1"/>
    </xf>
    <xf numFmtId="2" fontId="4" fillId="0" borderId="11" xfId="0" applyNumberFormat="1" applyFont="1" applyBorder="1" applyAlignment="1">
      <alignment horizontal="center" vertical="center"/>
    </xf>
    <xf numFmtId="2" fontId="4" fillId="2" borderId="11" xfId="0" applyNumberFormat="1" applyFont="1" applyFill="1" applyBorder="1" applyAlignment="1">
      <alignment horizontal="center" vertical="center"/>
    </xf>
    <xf numFmtId="2" fontId="0" fillId="0" borderId="0" xfId="0" applyNumberFormat="1"/>
    <xf numFmtId="0" fontId="4" fillId="0" borderId="11" xfId="0" applyFont="1" applyBorder="1" applyAlignment="1">
      <alignment horizontal="center" vertical="center" wrapText="1"/>
    </xf>
    <xf numFmtId="0" fontId="5" fillId="0" borderId="11" xfId="0" applyFont="1" applyBorder="1" applyAlignment="1"/>
    <xf numFmtId="0" fontId="4" fillId="0" borderId="11" xfId="0" applyFont="1" applyBorder="1" applyAlignment="1">
      <alignment horizontal="center"/>
    </xf>
    <xf numFmtId="0" fontId="4" fillId="0" borderId="0" xfId="0" applyFont="1" applyAlignment="1">
      <alignment horizontal="left"/>
    </xf>
    <xf numFmtId="0" fontId="4" fillId="0" borderId="0" xfId="0" applyFont="1" applyBorder="1" applyAlignment="1"/>
    <xf numFmtId="0" fontId="5" fillId="0" borderId="0" xfId="0" applyFont="1" applyAlignment="1"/>
    <xf numFmtId="0" fontId="4" fillId="0" borderId="0" xfId="0" applyFont="1" applyAlignment="1"/>
    <xf numFmtId="49" fontId="4" fillId="0" borderId="11" xfId="0" applyNumberFormat="1" applyFont="1" applyBorder="1" applyAlignment="1">
      <alignment horizontal="center" vertical="center" wrapText="1"/>
    </xf>
    <xf numFmtId="164" fontId="4" fillId="0" borderId="11" xfId="0" applyNumberFormat="1" applyFont="1" applyBorder="1" applyAlignment="1">
      <alignment horizontal="center" vertical="center" wrapText="1"/>
    </xf>
    <xf numFmtId="164" fontId="4" fillId="0" borderId="11" xfId="0" applyNumberFormat="1" applyFont="1" applyBorder="1" applyAlignment="1">
      <alignment horizontal="center"/>
    </xf>
    <xf numFmtId="0" fontId="5" fillId="0" borderId="11" xfId="0" applyFont="1" applyBorder="1" applyAlignment="1">
      <alignment horizontal="center"/>
    </xf>
    <xf numFmtId="49" fontId="4" fillId="2" borderId="11" xfId="0" applyNumberFormat="1"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0" borderId="3" xfId="0" applyFont="1" applyBorder="1" applyAlignment="1">
      <alignment horizontal="center" vertical="center" wrapText="1"/>
    </xf>
    <xf numFmtId="0" fontId="4" fillId="0" borderId="6" xfId="0" applyFont="1" applyBorder="1" applyAlignment="1">
      <alignment horizontal="center" vertical="center" wrapText="1"/>
    </xf>
    <xf numFmtId="0" fontId="6" fillId="0" borderId="0" xfId="0" applyFont="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xf>
    <xf numFmtId="0" fontId="0" fillId="0" borderId="12" xfId="0" applyBorder="1" applyAlignment="1"/>
    <xf numFmtId="0" fontId="4" fillId="0" borderId="1" xfId="0" applyFont="1" applyBorder="1" applyAlignment="1">
      <alignment horizontal="center" vertical="center" wrapText="1"/>
    </xf>
    <xf numFmtId="0" fontId="5" fillId="0" borderId="2" xfId="0" applyFont="1" applyBorder="1" applyAlignment="1">
      <alignment vertical="center" wrapText="1"/>
    </xf>
    <xf numFmtId="0" fontId="5" fillId="0" borderId="4" xfId="0" applyFont="1" applyBorder="1" applyAlignment="1">
      <alignment vertical="center" wrapText="1"/>
    </xf>
    <xf numFmtId="0" fontId="5" fillId="0" borderId="5" xfId="0" applyFont="1" applyBorder="1" applyAlignment="1">
      <alignment vertical="center" wrapText="1"/>
    </xf>
    <xf numFmtId="164" fontId="6" fillId="0" borderId="4" xfId="0" applyNumberFormat="1" applyFont="1" applyBorder="1" applyAlignment="1">
      <alignment horizontal="center" vertical="center"/>
    </xf>
    <xf numFmtId="0" fontId="7" fillId="0" borderId="5" xfId="0" applyFont="1" applyBorder="1" applyAlignment="1">
      <alignment horizontal="center" vertical="center"/>
    </xf>
    <xf numFmtId="0" fontId="5" fillId="0" borderId="0" xfId="0" applyNumberFormat="1" applyFont="1" applyAlignment="1">
      <alignment horizontal="left" wrapText="1"/>
    </xf>
    <xf numFmtId="0" fontId="4" fillId="0" borderId="2" xfId="0" applyFont="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0" xfId="0" applyFont="1" applyFill="1" applyBorder="1" applyAlignment="1"/>
    <xf numFmtId="0" fontId="4" fillId="0" borderId="0" xfId="0" applyFont="1" applyFill="1" applyBorder="1" applyAlignment="1">
      <alignment horizontal="left" vertical="center" wrapText="1"/>
    </xf>
    <xf numFmtId="0" fontId="4" fillId="0" borderId="8" xfId="0" applyFont="1" applyBorder="1" applyAlignment="1">
      <alignment horizontal="center"/>
    </xf>
    <xf numFmtId="0" fontId="5" fillId="0" borderId="9" xfId="0" applyFont="1" applyBorder="1" applyAlignment="1"/>
    <xf numFmtId="0" fontId="4" fillId="0" borderId="1" xfId="0" applyFont="1" applyBorder="1" applyAlignment="1">
      <alignment horizontal="center"/>
    </xf>
    <xf numFmtId="0" fontId="4" fillId="0" borderId="7" xfId="0" applyFont="1" applyBorder="1" applyAlignment="1"/>
  </cellXfs>
  <cellStyles count="1">
    <cellStyle name="Обычный"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J44"/>
  <sheetViews>
    <sheetView tabSelected="1" workbookViewId="0">
      <selection activeCell="F7" sqref="F7:F8"/>
    </sheetView>
  </sheetViews>
  <sheetFormatPr defaultRowHeight="15"/>
  <cols>
    <col min="1" max="1" width="13.7109375" customWidth="1"/>
    <col min="2" max="2" width="9" customWidth="1"/>
    <col min="3" max="3" width="30.42578125" customWidth="1"/>
    <col min="4" max="4" width="29.140625" customWidth="1"/>
    <col min="5" max="5" width="29" customWidth="1"/>
    <col min="6" max="6" width="13.42578125" customWidth="1"/>
    <col min="7" max="7" width="14.85546875" customWidth="1"/>
    <col min="10" max="10" width="9.28515625" bestFit="1" customWidth="1"/>
  </cols>
  <sheetData>
    <row r="1" spans="1:10">
      <c r="A1" s="37" t="s">
        <v>35</v>
      </c>
      <c r="B1" s="27"/>
      <c r="C1" s="27"/>
      <c r="D1" s="27"/>
      <c r="E1" s="27"/>
      <c r="F1" s="27"/>
      <c r="G1" s="27"/>
    </row>
    <row r="2" spans="1:10" ht="25.5" customHeight="1">
      <c r="A2" s="27"/>
      <c r="B2" s="27"/>
      <c r="C2" s="27"/>
      <c r="D2" s="27"/>
      <c r="E2" s="27"/>
      <c r="F2" s="27"/>
      <c r="G2" s="27"/>
    </row>
    <row r="3" spans="1:10" ht="10.5" customHeight="1">
      <c r="A3" s="1"/>
      <c r="B3" s="5"/>
      <c r="C3" s="5"/>
      <c r="D3" s="5"/>
      <c r="E3" s="5"/>
      <c r="F3" s="5"/>
      <c r="G3" s="5"/>
    </row>
    <row r="4" spans="1:10" ht="12" customHeight="1">
      <c r="A4" s="1"/>
      <c r="B4" s="5"/>
      <c r="C4" s="39" t="s">
        <v>43</v>
      </c>
      <c r="D4" s="40"/>
      <c r="E4" s="40"/>
      <c r="F4" s="40"/>
      <c r="G4" s="40"/>
    </row>
    <row r="5" spans="1:10">
      <c r="A5" s="22" t="s">
        <v>0</v>
      </c>
      <c r="B5" s="23"/>
      <c r="C5" s="22" t="s">
        <v>1</v>
      </c>
      <c r="D5" s="38"/>
      <c r="E5" s="38"/>
      <c r="F5" s="22" t="s">
        <v>2</v>
      </c>
      <c r="G5" s="22" t="s">
        <v>3</v>
      </c>
    </row>
    <row r="6" spans="1:10">
      <c r="A6" s="23"/>
      <c r="B6" s="23"/>
      <c r="C6" s="17">
        <v>1</v>
      </c>
      <c r="D6" s="17">
        <v>2</v>
      </c>
      <c r="E6" s="17">
        <v>3</v>
      </c>
      <c r="F6" s="22"/>
      <c r="G6" s="22"/>
    </row>
    <row r="7" spans="1:10" ht="12.75" customHeight="1">
      <c r="A7" s="22" t="s">
        <v>4</v>
      </c>
      <c r="B7" s="23"/>
      <c r="C7" s="29" t="s">
        <v>41</v>
      </c>
      <c r="D7" s="22"/>
      <c r="E7" s="22"/>
      <c r="F7" s="22" t="s">
        <v>5</v>
      </c>
      <c r="G7" s="22" t="s">
        <v>5</v>
      </c>
    </row>
    <row r="8" spans="1:10" ht="6.75" customHeight="1">
      <c r="A8" s="23"/>
      <c r="B8" s="23"/>
      <c r="C8" s="22"/>
      <c r="D8" s="22"/>
      <c r="E8" s="22"/>
      <c r="F8" s="22"/>
      <c r="G8" s="22"/>
    </row>
    <row r="9" spans="1:10" ht="120.75" customHeight="1">
      <c r="A9" s="22" t="s">
        <v>6</v>
      </c>
      <c r="B9" s="23"/>
      <c r="C9" s="22" t="s">
        <v>36</v>
      </c>
      <c r="D9" s="22"/>
      <c r="E9" s="22"/>
      <c r="F9" s="18" t="s">
        <v>5</v>
      </c>
      <c r="G9" s="18" t="s">
        <v>5</v>
      </c>
    </row>
    <row r="10" spans="1:10" ht="15.75" customHeight="1">
      <c r="A10" s="24" t="s">
        <v>7</v>
      </c>
      <c r="B10" s="23"/>
      <c r="C10" s="22">
        <v>1530</v>
      </c>
      <c r="D10" s="22"/>
      <c r="E10" s="22"/>
      <c r="F10" s="17" t="s">
        <v>5</v>
      </c>
      <c r="G10" s="17" t="s">
        <v>5</v>
      </c>
    </row>
    <row r="11" spans="1:10">
      <c r="A11" s="30" t="s">
        <v>8</v>
      </c>
      <c r="B11" s="23"/>
      <c r="C11" s="20">
        <v>175</v>
      </c>
      <c r="D11" s="20">
        <v>178</v>
      </c>
      <c r="E11" s="20">
        <v>180</v>
      </c>
      <c r="F11" s="19">
        <f>(E11+D11+C11)/3</f>
        <v>177.66666666666666</v>
      </c>
      <c r="G11" s="19">
        <f>F11</f>
        <v>177.66666666666666</v>
      </c>
    </row>
    <row r="12" spans="1:10">
      <c r="A12" s="31" t="s">
        <v>9</v>
      </c>
      <c r="B12" s="32"/>
      <c r="C12" s="20">
        <f>C11*C10</f>
        <v>267750</v>
      </c>
      <c r="D12" s="20">
        <f>D11*C10</f>
        <v>272340</v>
      </c>
      <c r="E12" s="20">
        <f>E11*C10</f>
        <v>275400</v>
      </c>
      <c r="F12" s="19">
        <f>F11*C10</f>
        <v>271830</v>
      </c>
      <c r="G12" s="19">
        <f>F11*C10</f>
        <v>271830</v>
      </c>
    </row>
    <row r="13" spans="1:10" ht="11.25" customHeight="1">
      <c r="A13" s="22" t="s">
        <v>4</v>
      </c>
      <c r="B13" s="23"/>
      <c r="C13" s="33" t="s">
        <v>42</v>
      </c>
      <c r="D13" s="34"/>
      <c r="E13" s="34"/>
      <c r="F13" s="22" t="s">
        <v>5</v>
      </c>
      <c r="G13" s="22" t="s">
        <v>5</v>
      </c>
    </row>
    <row r="14" spans="1:10" ht="9" customHeight="1">
      <c r="A14" s="23"/>
      <c r="B14" s="23"/>
      <c r="C14" s="34"/>
      <c r="D14" s="34"/>
      <c r="E14" s="34"/>
      <c r="F14" s="22"/>
      <c r="G14" s="22"/>
    </row>
    <row r="15" spans="1:10" ht="105" customHeight="1">
      <c r="A15" s="22" t="s">
        <v>6</v>
      </c>
      <c r="B15" s="23"/>
      <c r="C15" s="34" t="s">
        <v>37</v>
      </c>
      <c r="D15" s="34"/>
      <c r="E15" s="34"/>
      <c r="F15" s="18" t="s">
        <v>5</v>
      </c>
      <c r="G15" s="18" t="s">
        <v>5</v>
      </c>
    </row>
    <row r="16" spans="1:10">
      <c r="A16" s="24" t="s">
        <v>7</v>
      </c>
      <c r="B16" s="23"/>
      <c r="C16" s="34">
        <v>1266</v>
      </c>
      <c r="D16" s="34"/>
      <c r="E16" s="34"/>
      <c r="F16" s="17" t="s">
        <v>5</v>
      </c>
      <c r="G16" s="17" t="s">
        <v>5</v>
      </c>
      <c r="J16" s="21"/>
    </row>
    <row r="17" spans="1:7">
      <c r="A17" s="30" t="s">
        <v>8</v>
      </c>
      <c r="B17" s="23"/>
      <c r="C17" s="20">
        <v>175</v>
      </c>
      <c r="D17" s="20">
        <v>178</v>
      </c>
      <c r="E17" s="20">
        <v>180</v>
      </c>
      <c r="F17" s="19">
        <f>(E17+D17+C17)/3</f>
        <v>177.66666666666666</v>
      </c>
      <c r="G17" s="19">
        <f>F17</f>
        <v>177.66666666666666</v>
      </c>
    </row>
    <row r="18" spans="1:7">
      <c r="A18" s="31" t="s">
        <v>9</v>
      </c>
      <c r="B18" s="32"/>
      <c r="C18" s="20">
        <f>C17*C16</f>
        <v>221550</v>
      </c>
      <c r="D18" s="20">
        <f>D17*C16</f>
        <v>225348</v>
      </c>
      <c r="E18" s="20">
        <f>E17*C16</f>
        <v>227880</v>
      </c>
      <c r="F18" s="19">
        <f>F17*C16</f>
        <v>224926</v>
      </c>
      <c r="G18" s="19">
        <f>F17*C16</f>
        <v>224926</v>
      </c>
    </row>
    <row r="19" spans="1:7" ht="15.75" thickBot="1">
      <c r="A19" s="45" t="s">
        <v>9</v>
      </c>
      <c r="B19" s="46"/>
      <c r="C19" s="16">
        <f>C18+C12</f>
        <v>489300</v>
      </c>
      <c r="D19" s="16">
        <f t="shared" ref="D19:G19" si="0">D18+D12</f>
        <v>497688</v>
      </c>
      <c r="E19" s="16">
        <f t="shared" si="0"/>
        <v>503280</v>
      </c>
      <c r="F19" s="16">
        <f t="shared" si="0"/>
        <v>496756</v>
      </c>
      <c r="G19" s="16">
        <f t="shared" si="0"/>
        <v>496756</v>
      </c>
    </row>
    <row r="20" spans="1:7" ht="12.75" customHeight="1">
      <c r="A20" s="3"/>
      <c r="B20" s="4"/>
      <c r="C20" s="2"/>
      <c r="D20" s="2"/>
      <c r="E20" s="2"/>
      <c r="F20" s="2"/>
      <c r="G20" s="2"/>
    </row>
    <row r="21" spans="1:7">
      <c r="A21" s="51" t="s">
        <v>34</v>
      </c>
      <c r="B21" s="27"/>
      <c r="C21" s="27"/>
      <c r="D21" s="27"/>
      <c r="E21" s="27"/>
      <c r="F21" s="27"/>
      <c r="G21" s="27"/>
    </row>
    <row r="22" spans="1:7" ht="40.5" customHeight="1">
      <c r="A22" s="52" t="s">
        <v>18</v>
      </c>
      <c r="B22" s="27"/>
      <c r="C22" s="27"/>
      <c r="D22" s="27"/>
      <c r="E22" s="27"/>
      <c r="F22" s="27"/>
      <c r="G22" s="27"/>
    </row>
    <row r="23" spans="1:7">
      <c r="A23" s="51" t="s">
        <v>20</v>
      </c>
      <c r="B23" s="27"/>
      <c r="C23" s="27"/>
      <c r="D23" s="27"/>
      <c r="E23" s="11"/>
      <c r="F23" s="11"/>
      <c r="G23" s="11"/>
    </row>
    <row r="24" spans="1:7" ht="15.75" thickBot="1">
      <c r="A24" s="8"/>
      <c r="B24" s="9"/>
      <c r="C24" s="10"/>
      <c r="D24" s="10"/>
      <c r="E24" s="11"/>
      <c r="F24" s="11"/>
      <c r="G24" s="11"/>
    </row>
    <row r="25" spans="1:7" ht="34.5" customHeight="1" thickBot="1">
      <c r="A25" s="53" t="s">
        <v>10</v>
      </c>
      <c r="B25" s="54"/>
      <c r="C25" s="12" t="s">
        <v>13</v>
      </c>
      <c r="D25" s="6" t="s">
        <v>14</v>
      </c>
      <c r="E25" s="55" t="s">
        <v>11</v>
      </c>
      <c r="F25" s="56"/>
      <c r="G25" s="7" t="s">
        <v>12</v>
      </c>
    </row>
    <row r="26" spans="1:7" ht="14.25" customHeight="1">
      <c r="A26" s="41">
        <v>1</v>
      </c>
      <c r="B26" s="42"/>
      <c r="C26" s="35" t="s">
        <v>21</v>
      </c>
      <c r="D26" s="35" t="s">
        <v>22</v>
      </c>
      <c r="E26" s="41" t="s">
        <v>23</v>
      </c>
      <c r="F26" s="48"/>
      <c r="G26" s="35" t="s">
        <v>24</v>
      </c>
    </row>
    <row r="27" spans="1:7" ht="13.5" customHeight="1" thickBot="1">
      <c r="A27" s="43"/>
      <c r="B27" s="44"/>
      <c r="C27" s="36"/>
      <c r="D27" s="36"/>
      <c r="E27" s="49"/>
      <c r="F27" s="50"/>
      <c r="G27" s="36"/>
    </row>
    <row r="28" spans="1:7" ht="13.5" customHeight="1">
      <c r="A28" s="41">
        <v>2</v>
      </c>
      <c r="B28" s="42"/>
      <c r="C28" s="35" t="s">
        <v>25</v>
      </c>
      <c r="D28" s="35" t="s">
        <v>26</v>
      </c>
      <c r="E28" s="41" t="s">
        <v>27</v>
      </c>
      <c r="F28" s="48"/>
      <c r="G28" s="35" t="s">
        <v>28</v>
      </c>
    </row>
    <row r="29" spans="1:7" ht="15.75" customHeight="1" thickBot="1">
      <c r="A29" s="43"/>
      <c r="B29" s="44"/>
      <c r="C29" s="36"/>
      <c r="D29" s="36"/>
      <c r="E29" s="49"/>
      <c r="F29" s="50"/>
      <c r="G29" s="36"/>
    </row>
    <row r="30" spans="1:7" ht="14.25" customHeight="1">
      <c r="A30" s="41">
        <v>3</v>
      </c>
      <c r="B30" s="42"/>
      <c r="C30" s="35" t="s">
        <v>29</v>
      </c>
      <c r="D30" s="35" t="s">
        <v>30</v>
      </c>
      <c r="E30" s="41" t="s">
        <v>31</v>
      </c>
      <c r="F30" s="48"/>
      <c r="G30" s="35" t="s">
        <v>32</v>
      </c>
    </row>
    <row r="31" spans="1:7" ht="15.75" customHeight="1" thickBot="1">
      <c r="A31" s="43"/>
      <c r="B31" s="44"/>
      <c r="C31" s="36"/>
      <c r="D31" s="36"/>
      <c r="E31" s="49"/>
      <c r="F31" s="50"/>
      <c r="G31" s="36"/>
    </row>
    <row r="32" spans="1:7" ht="15.75" customHeight="1">
      <c r="A32" s="13"/>
      <c r="B32" s="13"/>
      <c r="C32" s="14"/>
      <c r="D32" s="14"/>
      <c r="E32" s="14"/>
      <c r="F32" s="14"/>
      <c r="G32" s="15"/>
    </row>
    <row r="33" spans="1:7" ht="17.25" customHeight="1">
      <c r="A33" s="47" t="s">
        <v>19</v>
      </c>
      <c r="B33" s="47"/>
      <c r="C33" s="47"/>
      <c r="D33" s="47"/>
      <c r="E33" s="47"/>
      <c r="F33" s="47"/>
      <c r="G33" s="47"/>
    </row>
    <row r="34" spans="1:7" ht="20.25" customHeight="1">
      <c r="A34" s="47"/>
      <c r="B34" s="47"/>
      <c r="C34" s="47"/>
      <c r="D34" s="47"/>
      <c r="E34" s="47"/>
      <c r="F34" s="47"/>
      <c r="G34" s="47"/>
    </row>
    <row r="35" spans="1:7">
      <c r="A35" s="13"/>
      <c r="B35" s="13"/>
      <c r="C35" s="14"/>
      <c r="D35" s="14"/>
      <c r="E35" s="14"/>
      <c r="F35" s="14"/>
      <c r="G35" s="15"/>
    </row>
    <row r="36" spans="1:7" s="8" customFormat="1" ht="12.75">
      <c r="A36" s="26" t="s">
        <v>33</v>
      </c>
      <c r="B36" s="27"/>
      <c r="C36" s="27"/>
      <c r="D36" s="27"/>
      <c r="E36" s="27"/>
      <c r="F36" s="27"/>
      <c r="G36" s="11"/>
    </row>
    <row r="37" spans="1:7" s="8" customFormat="1" ht="12.75">
      <c r="B37" s="11"/>
      <c r="C37" s="11"/>
      <c r="D37" s="11"/>
      <c r="E37" s="11"/>
      <c r="F37" s="11"/>
      <c r="G37" s="11"/>
    </row>
    <row r="38" spans="1:7" s="8" customFormat="1" ht="12.75">
      <c r="A38" s="28" t="s">
        <v>38</v>
      </c>
      <c r="B38" s="27"/>
      <c r="C38" s="27"/>
      <c r="D38" s="27"/>
      <c r="E38" s="27"/>
      <c r="F38" s="11"/>
      <c r="G38" s="11"/>
    </row>
    <row r="39" spans="1:7" s="8" customFormat="1" ht="22.5" customHeight="1">
      <c r="A39" s="28" t="s">
        <v>39</v>
      </c>
      <c r="B39" s="27"/>
      <c r="C39" s="27"/>
      <c r="D39" s="27"/>
      <c r="E39" s="27"/>
      <c r="F39" s="11"/>
      <c r="G39" s="11"/>
    </row>
    <row r="40" spans="1:7" s="8" customFormat="1" ht="21" customHeight="1">
      <c r="A40" s="11" t="s">
        <v>15</v>
      </c>
      <c r="B40" s="11"/>
      <c r="C40" s="11"/>
      <c r="D40" s="11"/>
    </row>
    <row r="41" spans="1:7" s="8" customFormat="1" ht="12.75">
      <c r="A41" s="25" t="s">
        <v>40</v>
      </c>
      <c r="B41" s="25"/>
      <c r="C41" s="25"/>
      <c r="D41" s="25"/>
    </row>
    <row r="42" spans="1:7" s="8" customFormat="1" ht="12.75">
      <c r="A42" s="11" t="s">
        <v>16</v>
      </c>
      <c r="B42" s="11"/>
      <c r="C42" s="11"/>
      <c r="D42" s="11"/>
    </row>
    <row r="43" spans="1:7" s="8" customFormat="1" ht="12.75">
      <c r="A43" s="11" t="s">
        <v>17</v>
      </c>
      <c r="B43" s="11"/>
      <c r="C43" s="11"/>
      <c r="D43" s="11"/>
    </row>
    <row r="44" spans="1:7" ht="24.75" customHeight="1"/>
  </sheetData>
  <mergeCells count="52">
    <mergeCell ref="A33:G34"/>
    <mergeCell ref="A28:B29"/>
    <mergeCell ref="E28:F29"/>
    <mergeCell ref="G28:G29"/>
    <mergeCell ref="A21:G21"/>
    <mergeCell ref="E30:F31"/>
    <mergeCell ref="G30:G31"/>
    <mergeCell ref="A22:G22"/>
    <mergeCell ref="A23:D23"/>
    <mergeCell ref="A25:B25"/>
    <mergeCell ref="E25:F25"/>
    <mergeCell ref="A26:B27"/>
    <mergeCell ref="E26:F27"/>
    <mergeCell ref="G26:G27"/>
    <mergeCell ref="C26:C27"/>
    <mergeCell ref="C28:C29"/>
    <mergeCell ref="C30:C31"/>
    <mergeCell ref="D26:D27"/>
    <mergeCell ref="A30:B31"/>
    <mergeCell ref="A19:B19"/>
    <mergeCell ref="G13:G14"/>
    <mergeCell ref="A15:B15"/>
    <mergeCell ref="C15:E15"/>
    <mergeCell ref="A16:B16"/>
    <mergeCell ref="C16:E16"/>
    <mergeCell ref="A1:G2"/>
    <mergeCell ref="A5:B6"/>
    <mergeCell ref="C5:E5"/>
    <mergeCell ref="F5:F6"/>
    <mergeCell ref="G5:G6"/>
    <mergeCell ref="C4:G4"/>
    <mergeCell ref="A41:D41"/>
    <mergeCell ref="A36:F36"/>
    <mergeCell ref="A38:E38"/>
    <mergeCell ref="A39:E39"/>
    <mergeCell ref="A7:B8"/>
    <mergeCell ref="C7:E8"/>
    <mergeCell ref="F7:F8"/>
    <mergeCell ref="A11:B11"/>
    <mergeCell ref="A12:B12"/>
    <mergeCell ref="A13:B14"/>
    <mergeCell ref="C13:E14"/>
    <mergeCell ref="F13:F14"/>
    <mergeCell ref="D28:D29"/>
    <mergeCell ref="D30:D31"/>
    <mergeCell ref="A17:B17"/>
    <mergeCell ref="A18:B18"/>
    <mergeCell ref="G7:G8"/>
    <mergeCell ref="A9:B9"/>
    <mergeCell ref="C9:E9"/>
    <mergeCell ref="A10:B10"/>
    <mergeCell ref="C10:E10"/>
  </mergeCells>
  <pageMargins left="0.37" right="0.27" top="0.31" bottom="0.3"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4 квартал 2011</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2012-08-16T03:06:22Z</dcterms:modified>
</cp:coreProperties>
</file>